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E0F3A77-9210-4F4B-B0DF-45CD143A19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M13" i="1"/>
  <c r="L13" i="1"/>
  <c r="K13" i="1"/>
  <c r="J13" i="1"/>
  <c r="I13" i="1"/>
  <c r="H13" i="1"/>
  <c r="H17" i="1" s="1"/>
  <c r="G13" i="1"/>
  <c r="G17" i="1" s="1"/>
  <c r="F13" i="1"/>
  <c r="E13" i="1"/>
  <c r="E17" i="1" s="1"/>
  <c r="D14" i="1" l="1"/>
  <c r="F17" i="1"/>
  <c r="H20" i="1"/>
  <c r="N13" i="1"/>
  <c r="N17" i="1" s="1"/>
  <c r="I17" i="1"/>
  <c r="M17" i="1" s="1"/>
  <c r="K17" i="1"/>
  <c r="L17" i="1"/>
  <c r="G20" i="1"/>
  <c r="F20" i="1"/>
  <c r="E20" i="1"/>
  <c r="I20" i="1"/>
  <c r="L20" i="1" l="1"/>
  <c r="N20" i="1"/>
  <c r="M20" i="1"/>
  <c r="K20" i="1"/>
</calcChain>
</file>

<file path=xl/sharedStrings.xml><?xml version="1.0" encoding="utf-8"?>
<sst xmlns="http://schemas.openxmlformats.org/spreadsheetml/2006/main" count="103" uniqueCount="72">
  <si>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</si>
  <si>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</si>
  <si>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</si>
  <si>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</si>
  <si>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</si>
  <si>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</si>
  <si>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</si>
  <si>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</si>
  <si>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</si>
  <si>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</si>
  <si>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</si>
  <si>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</si>
  <si>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</si>
  <si>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</si>
  <si>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</si>
  <si>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</si>
  <si>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</si>
  <si>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</si>
  <si>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</si>
  <si>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</si>
  <si>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</si>
  <si>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</si>
  <si>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</si>
  <si>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</si>
  <si>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</si>
  <si>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</si>
  <si>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</si>
  <si>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</si>
  <si>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</si>
  <si>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</si>
  <si>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</si>
  <si>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</si>
  <si>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</si>
  <si>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</si>
  <si>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</si>
  <si>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</si>
  <si>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</si>
  <si>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</si>
  <si>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>1.  ottelu</t>
  </si>
  <si>
    <t xml:space="preserve">Lyöty </t>
  </si>
  <si>
    <t xml:space="preserve">Tuotu </t>
  </si>
  <si>
    <t>L+T</t>
  </si>
  <si>
    <t>suomensarja</t>
  </si>
  <si>
    <t>Mette Mortensen</t>
  </si>
  <si>
    <t>Virkiä</t>
  </si>
  <si>
    <t>1.2.2004   Veteli</t>
  </si>
  <si>
    <t>VePe = Veteli Pesis  (2000),  kasvattajaseura</t>
  </si>
  <si>
    <t>Virkiä = Lapuan Virkiä  (1907)</t>
  </si>
  <si>
    <t>ViVe</t>
  </si>
  <si>
    <t>LaVe</t>
  </si>
  <si>
    <t>ViVe = Vimpelin Veto  (1934)</t>
  </si>
  <si>
    <t>LaVe = Lappajärven Veikot  (1911)</t>
  </si>
  <si>
    <t>15.05. 2022  KeKi - Virkiä  0-2  (0-7, 1-4)</t>
  </si>
  <si>
    <t>18 v   3 kk 14 pv</t>
  </si>
  <si>
    <t>2.  ottelu</t>
  </si>
  <si>
    <t>19.05. 2022  Virkiä - Manse PP  0-2  (1-2, 6-10)</t>
  </si>
  <si>
    <t>18 v   3 kk 18 pv</t>
  </si>
  <si>
    <t>3.</t>
  </si>
  <si>
    <t>1.</t>
  </si>
  <si>
    <t>7.  ottelu</t>
  </si>
  <si>
    <t>18.06. 2023  Roihu - Virkiä  0-2  (0-5, 0-5)</t>
  </si>
  <si>
    <t>19 v   4 kk 17 pv</t>
  </si>
  <si>
    <t>Jalas</t>
  </si>
  <si>
    <t>7.</t>
  </si>
  <si>
    <t>Jalas = Jalasjärven Jalas  (1914)</t>
  </si>
  <si>
    <t>6.</t>
  </si>
  <si>
    <t>4.</t>
  </si>
  <si>
    <t>Kirittäret</t>
  </si>
  <si>
    <t>Kirittäret = Jyväskylän Kirittäret  (2004)</t>
  </si>
  <si>
    <t>9.</t>
  </si>
  <si>
    <t>Roihu</t>
  </si>
  <si>
    <t>Roihu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</si>
</sst>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2" customWidth="1"/>
    <col min="4" max="4" width="9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19" width="5.7109375" style="63" customWidth="1"/>
    <col min="20" max="20" width="0.7109375" style="63" customWidth="1"/>
    <col min="21" max="28" width="5.7109375" style="63" customWidth="1"/>
    <col min="29" max="32" width="5.7109375" style="24" customWidth="1"/>
    <col min="33" max="33" width="5.7109375" style="64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84">
        <v>2019</v>
      </c>
      <c r="C4" s="84" t="s">
        <v>63</v>
      </c>
      <c r="D4" s="85" t="s">
        <v>48</v>
      </c>
      <c r="E4" s="84"/>
      <c r="F4" s="86" t="s">
        <v>42</v>
      </c>
      <c r="G4" s="87"/>
      <c r="H4" s="88"/>
      <c r="I4" s="84"/>
      <c r="J4" s="84"/>
      <c r="K4" s="84"/>
      <c r="L4" s="84"/>
      <c r="M4" s="84"/>
      <c r="N4" s="89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7">
        <v>2020</v>
      </c>
      <c r="C5" s="27" t="s">
        <v>65</v>
      </c>
      <c r="D5" s="28" t="s">
        <v>49</v>
      </c>
      <c r="E5" s="27"/>
      <c r="F5" s="29" t="s">
        <v>37</v>
      </c>
      <c r="G5" s="30"/>
      <c r="H5" s="31"/>
      <c r="I5" s="27"/>
      <c r="J5" s="27"/>
      <c r="K5" s="27"/>
      <c r="L5" s="27"/>
      <c r="M5" s="27"/>
      <c r="N5" s="32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7">
        <v>2021</v>
      </c>
      <c r="C6" s="27" t="s">
        <v>66</v>
      </c>
      <c r="D6" s="28" t="s">
        <v>49</v>
      </c>
      <c r="E6" s="27"/>
      <c r="F6" s="29" t="s">
        <v>37</v>
      </c>
      <c r="G6" s="30"/>
      <c r="H6" s="31"/>
      <c r="I6" s="27"/>
      <c r="J6" s="27"/>
      <c r="K6" s="27"/>
      <c r="L6" s="27"/>
      <c r="M6" s="27"/>
      <c r="N6" s="32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7">
        <v>2022</v>
      </c>
      <c r="C7" s="27" t="s">
        <v>58</v>
      </c>
      <c r="D7" s="28" t="s">
        <v>49</v>
      </c>
      <c r="E7" s="27"/>
      <c r="F7" s="29" t="s">
        <v>37</v>
      </c>
      <c r="G7" s="30"/>
      <c r="H7" s="31"/>
      <c r="I7" s="27"/>
      <c r="J7" s="27"/>
      <c r="K7" s="27"/>
      <c r="L7" s="27"/>
      <c r="M7" s="27"/>
      <c r="N7" s="32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91">
        <v>2022</v>
      </c>
      <c r="C8" s="91" t="s">
        <v>57</v>
      </c>
      <c r="D8" s="92" t="s">
        <v>44</v>
      </c>
      <c r="E8" s="91">
        <v>3</v>
      </c>
      <c r="F8" s="91">
        <v>0</v>
      </c>
      <c r="G8" s="91">
        <v>1</v>
      </c>
      <c r="H8" s="91">
        <v>0</v>
      </c>
      <c r="I8" s="91">
        <v>5</v>
      </c>
      <c r="J8" s="91">
        <v>2</v>
      </c>
      <c r="K8" s="91">
        <v>0</v>
      </c>
      <c r="L8" s="91">
        <v>2</v>
      </c>
      <c r="M8" s="91">
        <v>1</v>
      </c>
      <c r="N8" s="93">
        <v>0.29409999999999997</v>
      </c>
      <c r="O8" s="94">
        <v>17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>
        <v>1</v>
      </c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7">
        <v>2023</v>
      </c>
      <c r="C9" s="27" t="s">
        <v>63</v>
      </c>
      <c r="D9" s="28" t="s">
        <v>62</v>
      </c>
      <c r="E9" s="27"/>
      <c r="F9" s="29" t="s">
        <v>37</v>
      </c>
      <c r="G9" s="30"/>
      <c r="H9" s="31"/>
      <c r="I9" s="27"/>
      <c r="J9" s="27"/>
      <c r="K9" s="27"/>
      <c r="L9" s="27"/>
      <c r="M9" s="27"/>
      <c r="N9" s="32"/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2023</v>
      </c>
      <c r="C10" s="25" t="s">
        <v>57</v>
      </c>
      <c r="D10" s="95" t="s">
        <v>44</v>
      </c>
      <c r="E10" s="91">
        <v>8</v>
      </c>
      <c r="F10" s="91">
        <v>0</v>
      </c>
      <c r="G10" s="25">
        <v>0</v>
      </c>
      <c r="H10" s="91">
        <v>2</v>
      </c>
      <c r="I10" s="91">
        <v>9</v>
      </c>
      <c r="J10" s="25">
        <v>4</v>
      </c>
      <c r="K10" s="25">
        <v>1</v>
      </c>
      <c r="L10" s="25">
        <v>4</v>
      </c>
      <c r="M10" s="25">
        <v>0</v>
      </c>
      <c r="N10" s="96">
        <v>0.36</v>
      </c>
      <c r="O10" s="97">
        <v>25</v>
      </c>
      <c r="P10" s="17"/>
      <c r="Q10" s="17"/>
      <c r="R10" s="17"/>
      <c r="S10" s="17"/>
      <c r="T10" s="23"/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>
        <v>1</v>
      </c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98">
        <v>2024</v>
      </c>
      <c r="C11" s="98" t="s">
        <v>69</v>
      </c>
      <c r="D11" s="99" t="s">
        <v>70</v>
      </c>
      <c r="E11" s="98">
        <v>17</v>
      </c>
      <c r="F11" s="98">
        <v>0</v>
      </c>
      <c r="G11" s="98">
        <v>0</v>
      </c>
      <c r="H11" s="98">
        <v>15</v>
      </c>
      <c r="I11" s="98">
        <v>56</v>
      </c>
      <c r="J11" s="98">
        <v>8</v>
      </c>
      <c r="K11" s="98">
        <v>12</v>
      </c>
      <c r="L11" s="98">
        <v>36</v>
      </c>
      <c r="M11" s="98">
        <v>0</v>
      </c>
      <c r="N11" s="100">
        <v>0.56000000000000005</v>
      </c>
      <c r="O11" s="18">
        <v>100</v>
      </c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98">
        <v>2024</v>
      </c>
      <c r="C12" s="98" t="s">
        <v>66</v>
      </c>
      <c r="D12" s="99" t="s">
        <v>67</v>
      </c>
      <c r="E12" s="98">
        <v>3</v>
      </c>
      <c r="F12" s="98">
        <v>0</v>
      </c>
      <c r="G12" s="98">
        <v>0</v>
      </c>
      <c r="H12" s="98">
        <v>2</v>
      </c>
      <c r="I12" s="98">
        <v>10</v>
      </c>
      <c r="J12" s="98">
        <v>3</v>
      </c>
      <c r="K12" s="98">
        <v>5</v>
      </c>
      <c r="L12" s="98">
        <v>2</v>
      </c>
      <c r="M12" s="98">
        <v>0</v>
      </c>
      <c r="N12" s="100">
        <v>0.58823529411764708</v>
      </c>
      <c r="O12" s="101">
        <v>17</v>
      </c>
      <c r="P12" s="17"/>
      <c r="Q12" s="17"/>
      <c r="R12" s="17"/>
      <c r="S12" s="17"/>
      <c r="T12" s="17"/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5" t="s">
        <v>9</v>
      </c>
      <c r="C13" s="16"/>
      <c r="D13" s="14"/>
      <c r="E13" s="17">
        <f t="shared" ref="E13:M13" si="0">SUM(E4:E12)</f>
        <v>31</v>
      </c>
      <c r="F13" s="17">
        <f t="shared" si="0"/>
        <v>0</v>
      </c>
      <c r="G13" s="17">
        <f t="shared" si="0"/>
        <v>1</v>
      </c>
      <c r="H13" s="17">
        <f t="shared" si="0"/>
        <v>19</v>
      </c>
      <c r="I13" s="17">
        <f t="shared" si="0"/>
        <v>80</v>
      </c>
      <c r="J13" s="17">
        <f t="shared" si="0"/>
        <v>17</v>
      </c>
      <c r="K13" s="17">
        <f t="shared" si="0"/>
        <v>18</v>
      </c>
      <c r="L13" s="17">
        <f t="shared" si="0"/>
        <v>44</v>
      </c>
      <c r="M13" s="17">
        <f t="shared" si="0"/>
        <v>1</v>
      </c>
      <c r="N13" s="35">
        <f>PRODUCT(I13/O13)</f>
        <v>0.50314465408805031</v>
      </c>
      <c r="O13" s="36">
        <f>SUM(O4:O12)</f>
        <v>159</v>
      </c>
      <c r="P13" s="17"/>
      <c r="Q13" s="17"/>
      <c r="R13" s="17"/>
      <c r="S13" s="17"/>
      <c r="T13" s="36"/>
      <c r="U13" s="17">
        <f t="shared" ref="U13:AJ13" si="1">SUM(U4:U12)</f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17">
        <f t="shared" si="1"/>
        <v>0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0</v>
      </c>
      <c r="AF13" s="17">
        <f t="shared" si="1"/>
        <v>0</v>
      </c>
      <c r="AG13" s="17">
        <f t="shared" si="1"/>
        <v>0</v>
      </c>
      <c r="AH13" s="17">
        <f t="shared" si="1"/>
        <v>0</v>
      </c>
      <c r="AI13" s="17">
        <f t="shared" si="1"/>
        <v>0</v>
      </c>
      <c r="AJ13" s="17">
        <f t="shared" si="1"/>
        <v>2</v>
      </c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33" t="s">
        <v>2</v>
      </c>
      <c r="C14" s="37"/>
      <c r="D14" s="38">
        <f>SUM(F13:H13)+((I13-F13-G13)/3)+(E13/3)+(AE13*25)+(AF13*25)+(AG13*10)+(AH13*25)+(AI13*20)+(AJ13*15)-15-15</f>
        <v>56.666666666666657</v>
      </c>
      <c r="E14" s="1"/>
      <c r="F14" s="1"/>
      <c r="G14" s="1"/>
      <c r="H14" s="1"/>
      <c r="I14" s="1"/>
      <c r="J14" s="1"/>
      <c r="K14" s="1"/>
      <c r="L14" s="1"/>
      <c r="M14" s="1"/>
      <c r="N14" s="3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1"/>
      <c r="AI14" s="40"/>
      <c r="AJ14" s="1"/>
      <c r="AK14" s="22"/>
      <c r="AL14" s="7"/>
      <c r="AM14" s="7"/>
      <c r="AN14" s="7"/>
      <c r="AO14" s="7"/>
      <c r="AP14" s="7"/>
    </row>
    <row r="15" spans="1:42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9"/>
      <c r="O15" s="41"/>
      <c r="P15" s="41"/>
      <c r="Q15" s="41"/>
      <c r="R15" s="41"/>
      <c r="S15" s="41"/>
      <c r="T15" s="4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1"/>
      <c r="AI15" s="1"/>
      <c r="AJ15" s="1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1" t="s">
        <v>16</v>
      </c>
      <c r="C16" s="42"/>
      <c r="D16" s="42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35" t="s">
        <v>35</v>
      </c>
      <c r="O16" s="23"/>
      <c r="P16" s="43" t="s">
        <v>32</v>
      </c>
      <c r="Q16" s="11"/>
      <c r="R16" s="11"/>
      <c r="S16" s="11"/>
      <c r="T16" s="44"/>
      <c r="U16" s="44"/>
      <c r="V16" s="44"/>
      <c r="W16" s="44"/>
      <c r="X16" s="44"/>
      <c r="Y16" s="11"/>
      <c r="Z16" s="11"/>
      <c r="AA16" s="11"/>
      <c r="AB16" s="10"/>
      <c r="AC16" s="10"/>
      <c r="AD16" s="10"/>
      <c r="AE16" s="10"/>
      <c r="AF16" s="11"/>
      <c r="AG16" s="11"/>
      <c r="AH16" s="11"/>
      <c r="AI16" s="11"/>
      <c r="AJ16" s="4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43" t="s">
        <v>17</v>
      </c>
      <c r="C17" s="11"/>
      <c r="D17" s="45"/>
      <c r="E17" s="25">
        <f>PRODUCT(E13)</f>
        <v>31</v>
      </c>
      <c r="F17" s="25">
        <f>PRODUCT(F13)</f>
        <v>0</v>
      </c>
      <c r="G17" s="25">
        <f>PRODUCT(G13)</f>
        <v>1</v>
      </c>
      <c r="H17" s="25">
        <f>PRODUCT(H13)</f>
        <v>19</v>
      </c>
      <c r="I17" s="25">
        <f>PRODUCT(I13)</f>
        <v>80</v>
      </c>
      <c r="J17" s="1"/>
      <c r="K17" s="46">
        <f>PRODUCT((F17+G17)/E17)</f>
        <v>3.2258064516129031E-2</v>
      </c>
      <c r="L17" s="46">
        <f>PRODUCT(H17/E17)</f>
        <v>0.61290322580645162</v>
      </c>
      <c r="M17" s="46">
        <f>PRODUCT(I17/E17)</f>
        <v>2.5806451612903225</v>
      </c>
      <c r="N17" s="34">
        <f>PRODUCT(N13)</f>
        <v>0.50314465408805031</v>
      </c>
      <c r="O17" s="23">
        <f>PRODUCT(O13)</f>
        <v>159</v>
      </c>
      <c r="P17" s="65" t="s">
        <v>33</v>
      </c>
      <c r="Q17" s="66"/>
      <c r="R17" s="67" t="s">
        <v>52</v>
      </c>
      <c r="S17" s="67"/>
      <c r="T17" s="67"/>
      <c r="U17" s="67"/>
      <c r="V17" s="67"/>
      <c r="W17" s="67"/>
      <c r="X17" s="67"/>
      <c r="Y17" s="67"/>
      <c r="Z17" s="67"/>
      <c r="AA17" s="67"/>
      <c r="AB17" s="68" t="s">
        <v>38</v>
      </c>
      <c r="AC17" s="68"/>
      <c r="AD17" s="69" t="s">
        <v>53</v>
      </c>
      <c r="AE17" s="68"/>
      <c r="AF17" s="68"/>
      <c r="AG17" s="69"/>
      <c r="AH17" s="69"/>
      <c r="AI17" s="70"/>
      <c r="AJ17" s="71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47" t="s">
        <v>18</v>
      </c>
      <c r="C18" s="48"/>
      <c r="D18" s="49"/>
      <c r="E18" s="25"/>
      <c r="F18" s="25"/>
      <c r="G18" s="25"/>
      <c r="H18" s="25"/>
      <c r="I18" s="25"/>
      <c r="J18" s="1"/>
      <c r="K18" s="46"/>
      <c r="L18" s="46"/>
      <c r="M18" s="46"/>
      <c r="N18" s="34"/>
      <c r="O18" s="50"/>
      <c r="P18" s="72" t="s">
        <v>39</v>
      </c>
      <c r="Q18" s="73"/>
      <c r="R18" s="74" t="s">
        <v>55</v>
      </c>
      <c r="S18" s="74"/>
      <c r="T18" s="74"/>
      <c r="U18" s="74"/>
      <c r="V18" s="74"/>
      <c r="W18" s="74"/>
      <c r="X18" s="74"/>
      <c r="Y18" s="74"/>
      <c r="Z18" s="74"/>
      <c r="AA18" s="74"/>
      <c r="AB18" s="75" t="s">
        <v>54</v>
      </c>
      <c r="AC18" s="75"/>
      <c r="AD18" s="76" t="s">
        <v>56</v>
      </c>
      <c r="AE18" s="75"/>
      <c r="AF18" s="75"/>
      <c r="AG18" s="76"/>
      <c r="AH18" s="76"/>
      <c r="AI18" s="77"/>
      <c r="AJ18" s="78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51" t="s">
        <v>19</v>
      </c>
      <c r="C19" s="52"/>
      <c r="D19" s="53"/>
      <c r="E19" s="26"/>
      <c r="F19" s="26"/>
      <c r="G19" s="26"/>
      <c r="H19" s="26"/>
      <c r="I19" s="26"/>
      <c r="J19" s="1"/>
      <c r="K19" s="54"/>
      <c r="L19" s="54"/>
      <c r="M19" s="54"/>
      <c r="N19" s="55"/>
      <c r="O19" s="23"/>
      <c r="P19" s="72" t="s">
        <v>40</v>
      </c>
      <c r="Q19" s="73"/>
      <c r="R19" s="74" t="s">
        <v>60</v>
      </c>
      <c r="S19" s="74"/>
      <c r="T19" s="74"/>
      <c r="U19" s="74"/>
      <c r="V19" s="74"/>
      <c r="W19" s="74"/>
      <c r="X19" s="74"/>
      <c r="Y19" s="74"/>
      <c r="Z19" s="74"/>
      <c r="AA19" s="74"/>
      <c r="AB19" s="75" t="s">
        <v>59</v>
      </c>
      <c r="AC19" s="75"/>
      <c r="AD19" s="76" t="s">
        <v>61</v>
      </c>
      <c r="AE19" s="75"/>
      <c r="AF19" s="75"/>
      <c r="AG19" s="76"/>
      <c r="AH19" s="76"/>
      <c r="AI19" s="77"/>
      <c r="AJ19" s="78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56" t="s">
        <v>20</v>
      </c>
      <c r="C20" s="57"/>
      <c r="D20" s="58"/>
      <c r="E20" s="17">
        <f>SUM(E17:E19)</f>
        <v>31</v>
      </c>
      <c r="F20" s="17">
        <f>SUM(F17:F19)</f>
        <v>0</v>
      </c>
      <c r="G20" s="17">
        <f>SUM(G17:G19)</f>
        <v>1</v>
      </c>
      <c r="H20" s="17">
        <f>SUM(H17:H19)</f>
        <v>19</v>
      </c>
      <c r="I20" s="17">
        <f>SUM(I17:I19)</f>
        <v>80</v>
      </c>
      <c r="J20" s="1"/>
      <c r="K20" s="59">
        <f>PRODUCT((F20+G20)/E20)</f>
        <v>3.2258064516129031E-2</v>
      </c>
      <c r="L20" s="59">
        <f>PRODUCT(H20/E20)</f>
        <v>0.61290322580645162</v>
      </c>
      <c r="M20" s="59">
        <f>PRODUCT(I20/E20)</f>
        <v>2.5806451612903225</v>
      </c>
      <c r="N20" s="35">
        <f>PRODUCT(I20/O20)</f>
        <v>0.50314465408805031</v>
      </c>
      <c r="O20" s="23">
        <f>SUM(O17:O19)</f>
        <v>159</v>
      </c>
      <c r="P20" s="79" t="s">
        <v>34</v>
      </c>
      <c r="Q20" s="80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2"/>
      <c r="AC20" s="82"/>
      <c r="AD20" s="90"/>
      <c r="AE20" s="82"/>
      <c r="AF20" s="82"/>
      <c r="AG20" s="81"/>
      <c r="AH20" s="81"/>
      <c r="AI20" s="82"/>
      <c r="AJ20" s="83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40"/>
      <c r="C21" s="40"/>
      <c r="D21" s="40"/>
      <c r="E21" s="40"/>
      <c r="F21" s="40"/>
      <c r="G21" s="40"/>
      <c r="H21" s="40"/>
      <c r="I21" s="40"/>
      <c r="J21" s="1"/>
      <c r="K21" s="40"/>
      <c r="L21" s="40"/>
      <c r="M21" s="40"/>
      <c r="N21" s="39"/>
      <c r="O21" s="23"/>
      <c r="P21" s="23"/>
      <c r="Q21" s="23"/>
      <c r="R21" s="23"/>
      <c r="S21" s="23"/>
      <c r="T21" s="23"/>
      <c r="U21" s="1"/>
      <c r="V21" s="1"/>
      <c r="W21" s="1"/>
      <c r="X21" s="1"/>
      <c r="Y21" s="23"/>
      <c r="Z21" s="23"/>
      <c r="AA21" s="60"/>
      <c r="AB21" s="1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 t="s">
        <v>36</v>
      </c>
      <c r="C22" s="1"/>
      <c r="D22" s="1" t="s">
        <v>46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23"/>
      <c r="Q22" s="23"/>
      <c r="R22" s="23"/>
      <c r="S22" s="23"/>
      <c r="T22" s="23"/>
      <c r="U22" s="1"/>
      <c r="V22" s="1"/>
      <c r="W22" s="1"/>
      <c r="X22" s="1"/>
      <c r="Y22" s="23"/>
      <c r="Z22" s="23"/>
      <c r="AA22" s="60"/>
      <c r="AB22" s="1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 t="s">
        <v>50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60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/>
      <c r="C24" s="1"/>
      <c r="D24" s="1" t="s">
        <v>51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23"/>
      <c r="Q24" s="23"/>
      <c r="R24" s="23"/>
      <c r="S24" s="23"/>
      <c r="T24" s="23"/>
      <c r="U24" s="1"/>
      <c r="V24" s="1"/>
      <c r="W24" s="1"/>
      <c r="X24" s="1"/>
      <c r="Y24" s="23"/>
      <c r="Z24" s="23"/>
      <c r="AA24" s="60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 t="s">
        <v>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3"/>
      <c r="Z25" s="23"/>
      <c r="AA25" s="60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 t="s">
        <v>64</v>
      </c>
      <c r="E26" s="1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3"/>
      <c r="Z26" s="23"/>
      <c r="AA26" s="60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61" customFormat="1" ht="15" customHeight="1" x14ac:dyDescent="0.2">
      <c r="A27" s="1"/>
      <c r="B27" s="1"/>
      <c r="C27" s="7"/>
      <c r="D27" s="1" t="s">
        <v>68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3"/>
      <c r="Y27" s="23"/>
      <c r="Z27" s="23"/>
      <c r="AA27" s="23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61" customFormat="1" ht="15" customHeight="1" x14ac:dyDescent="0.25">
      <c r="A28" s="1"/>
      <c r="B28" s="1"/>
      <c r="C28" s="1"/>
      <c r="D28" s="102" t="s">
        <v>71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3"/>
      <c r="Z28" s="23"/>
      <c r="AA28" s="60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60"/>
      <c r="AB29" s="1"/>
      <c r="AC29" s="23"/>
      <c r="AD29" s="23"/>
      <c r="AE29" s="23"/>
      <c r="AF29" s="23"/>
      <c r="AG29" s="23"/>
      <c r="AH29" s="23"/>
      <c r="AI29" s="23"/>
      <c r="AJ29" s="23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60"/>
      <c r="AB30" s="1"/>
      <c r="AC30" s="23"/>
      <c r="AD30" s="23"/>
      <c r="AE30" s="23"/>
      <c r="AF30" s="23"/>
      <c r="AG30" s="23"/>
      <c r="AH30" s="23"/>
      <c r="AI30" s="23"/>
      <c r="AJ30" s="23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60"/>
      <c r="AB31" s="1"/>
      <c r="AC31" s="23"/>
      <c r="AD31" s="23"/>
      <c r="AE31" s="23"/>
      <c r="AF31" s="23"/>
      <c r="AG31" s="23"/>
      <c r="AH31" s="23"/>
      <c r="AI31" s="23"/>
      <c r="AJ31" s="23"/>
      <c r="AK31" s="7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60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3"/>
      <c r="Z33" s="23"/>
      <c r="AA33" s="60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3"/>
      <c r="Z34" s="23"/>
      <c r="AA34" s="60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3"/>
      <c r="Z35" s="23"/>
      <c r="AA35" s="60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3"/>
      <c r="Z36" s="23"/>
      <c r="AA36" s="60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3"/>
      <c r="Z37" s="23"/>
      <c r="AA37" s="60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3"/>
      <c r="Z38" s="23"/>
      <c r="AA38" s="60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3"/>
      <c r="Z39" s="23"/>
      <c r="AA39" s="60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3"/>
      <c r="Z40" s="23"/>
      <c r="AA40" s="60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3"/>
      <c r="Z41" s="23"/>
      <c r="AA41" s="60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3"/>
      <c r="Z42" s="23"/>
      <c r="AA42" s="60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3"/>
      <c r="Z43" s="23"/>
      <c r="AA43" s="60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3"/>
      <c r="Z44" s="23"/>
      <c r="AA44" s="60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3"/>
      <c r="Z45" s="23"/>
      <c r="AA45" s="60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3"/>
      <c r="Z46" s="23"/>
      <c r="AA46" s="60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3"/>
      <c r="Z47" s="23"/>
      <c r="AA47" s="60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3"/>
      <c r="Z48" s="23"/>
      <c r="AA48" s="60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3"/>
      <c r="Z49" s="23"/>
      <c r="AA49" s="60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3"/>
      <c r="Z50" s="23"/>
      <c r="AA50" s="60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3"/>
      <c r="Z51" s="23"/>
      <c r="AA51" s="60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3"/>
      <c r="Z52" s="23"/>
      <c r="AA52" s="60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3"/>
      <c r="Z53" s="23"/>
      <c r="AA53" s="60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3"/>
      <c r="Z54" s="23"/>
      <c r="AA54" s="60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3"/>
      <c r="Z55" s="23"/>
      <c r="AA55" s="60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3"/>
      <c r="Z56" s="23"/>
      <c r="AA56" s="60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3"/>
      <c r="Z57" s="23"/>
      <c r="AA57" s="60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3"/>
      <c r="Z58" s="23"/>
      <c r="AA58" s="60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3"/>
      <c r="Z59" s="23"/>
      <c r="AA59" s="60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3"/>
      <c r="Z60" s="23"/>
      <c r="AA60" s="60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3"/>
      <c r="Z61" s="23"/>
      <c r="AA61" s="60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3"/>
      <c r="Z62" s="23"/>
      <c r="AA62" s="60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3"/>
      <c r="Z63" s="23"/>
      <c r="AA63" s="60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3"/>
      <c r="Z64" s="23"/>
      <c r="AA64" s="60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3"/>
      <c r="Z65" s="23"/>
      <c r="AA65" s="60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3"/>
      <c r="Z66" s="23"/>
      <c r="AA66" s="60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3"/>
      <c r="Z67" s="23"/>
      <c r="AA67" s="60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3"/>
      <c r="Z68" s="23"/>
      <c r="AA68" s="60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3"/>
      <c r="Z69" s="23"/>
      <c r="AA69" s="60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3"/>
      <c r="Z70" s="23"/>
      <c r="AA70" s="60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3"/>
      <c r="Z71" s="23"/>
      <c r="AA71" s="60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3"/>
      <c r="Z72" s="23"/>
      <c r="AA72" s="60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3"/>
      <c r="Z73" s="23"/>
      <c r="AA73" s="60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3"/>
      <c r="Z74" s="23"/>
      <c r="AA74" s="60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3"/>
      <c r="Z75" s="23"/>
      <c r="AA75" s="60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3"/>
      <c r="Z76" s="23"/>
      <c r="AA76" s="60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3"/>
      <c r="Z77" s="23"/>
      <c r="AA77" s="60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3"/>
      <c r="Z78" s="23"/>
      <c r="AA78" s="60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3"/>
      <c r="Z79" s="23"/>
      <c r="AA79" s="60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  <c r="AM79" s="7"/>
      <c r="AN79" s="7"/>
      <c r="AO79" s="7"/>
      <c r="AP79" s="7"/>
    </row>
    <row r="80" spans="1:42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3"/>
      <c r="Z80" s="23"/>
      <c r="AA80" s="60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  <c r="AM80" s="7"/>
      <c r="AN80" s="7"/>
      <c r="AO80" s="7"/>
      <c r="AP80" s="7"/>
    </row>
    <row r="81" spans="1:42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3"/>
      <c r="Z81" s="23"/>
      <c r="AA81" s="60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  <c r="AM81" s="7"/>
      <c r="AN81" s="7"/>
      <c r="AO81" s="7"/>
      <c r="AP81" s="7"/>
    </row>
    <row r="82" spans="1:42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3"/>
      <c r="Z82" s="23"/>
      <c r="AA82" s="60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  <c r="AM82" s="7"/>
      <c r="AN82" s="7"/>
      <c r="AO82" s="7"/>
      <c r="AP82" s="7"/>
    </row>
    <row r="83" spans="1:42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3"/>
      <c r="Z83" s="23"/>
      <c r="AA83" s="60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  <c r="AM83" s="7"/>
      <c r="AN83" s="7"/>
      <c r="AO83" s="7"/>
      <c r="AP83" s="7"/>
    </row>
    <row r="84" spans="1:42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3"/>
      <c r="Z84" s="23"/>
      <c r="AA84" s="60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  <c r="AM84" s="7"/>
      <c r="AN84" s="7"/>
      <c r="AO84" s="7"/>
      <c r="AP84" s="7"/>
    </row>
    <row r="85" spans="1:42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3"/>
      <c r="Z85" s="23"/>
      <c r="AA85" s="60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  <c r="AM85" s="7"/>
      <c r="AN85" s="7"/>
      <c r="AO85" s="7"/>
      <c r="AP85" s="7"/>
    </row>
    <row r="86" spans="1:42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60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  <c r="AM86" s="7"/>
      <c r="AN86" s="7"/>
      <c r="AO86" s="7"/>
      <c r="AP86" s="7"/>
    </row>
    <row r="87" spans="1:42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3"/>
      <c r="Z87" s="23"/>
      <c r="AA87" s="60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  <c r="AM87" s="7"/>
      <c r="AN87" s="7"/>
      <c r="AO87" s="7"/>
      <c r="AP87" s="7"/>
    </row>
    <row r="88" spans="1:42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3"/>
      <c r="Z88" s="23"/>
      <c r="AA88" s="60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  <c r="AM88" s="7"/>
      <c r="AN88" s="7"/>
      <c r="AO88" s="7"/>
      <c r="AP88" s="7"/>
    </row>
    <row r="89" spans="1:42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3"/>
      <c r="Z89" s="23"/>
      <c r="AA89" s="60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  <c r="AM89" s="7"/>
      <c r="AN89" s="7"/>
      <c r="AO89" s="7"/>
      <c r="AP89" s="7"/>
    </row>
    <row r="90" spans="1:42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3"/>
      <c r="Z90" s="23"/>
      <c r="AA90" s="60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  <c r="AM90" s="7"/>
      <c r="AN90" s="7"/>
      <c r="AO90" s="7"/>
      <c r="AP90" s="7"/>
    </row>
    <row r="91" spans="1:42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3"/>
      <c r="Z91" s="23"/>
      <c r="AA91" s="60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  <c r="AM91" s="7"/>
      <c r="AN91" s="7"/>
      <c r="AO91" s="7"/>
      <c r="AP91" s="7"/>
    </row>
    <row r="92" spans="1:42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3"/>
      <c r="Z92" s="23"/>
      <c r="AA92" s="60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  <c r="AM92" s="7"/>
      <c r="AN92" s="7"/>
      <c r="AO92" s="7"/>
      <c r="AP92" s="7"/>
    </row>
    <row r="93" spans="1:42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3"/>
      <c r="Z93" s="23"/>
      <c r="AA93" s="60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  <c r="AM93" s="7"/>
      <c r="AN93" s="7"/>
      <c r="AO93" s="7"/>
      <c r="AP93" s="7"/>
    </row>
    <row r="94" spans="1:42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3"/>
      <c r="Z94" s="23"/>
      <c r="AA94" s="60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  <c r="AM94" s="7"/>
      <c r="AN94" s="7"/>
      <c r="AO94" s="7"/>
      <c r="AP94" s="7"/>
    </row>
    <row r="95" spans="1:42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3"/>
      <c r="Z95" s="23"/>
      <c r="AA95" s="60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  <c r="AM95" s="7"/>
      <c r="AN95" s="7"/>
      <c r="AO95" s="7"/>
      <c r="AP95" s="7"/>
    </row>
    <row r="96" spans="1:42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3"/>
      <c r="Z96" s="23"/>
      <c r="AA96" s="60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  <c r="AM96" s="7"/>
      <c r="AN96" s="7"/>
      <c r="AO96" s="7"/>
      <c r="AP96" s="7"/>
    </row>
    <row r="97" spans="1:42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3"/>
      <c r="Z97" s="23"/>
      <c r="AA97" s="60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  <c r="AM97" s="7"/>
      <c r="AN97" s="7"/>
      <c r="AO97" s="7"/>
      <c r="AP97" s="7"/>
    </row>
    <row r="98" spans="1:42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3"/>
      <c r="Z98" s="23"/>
      <c r="AA98" s="60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  <c r="AM98" s="7"/>
      <c r="AN98" s="7"/>
      <c r="AO98" s="7"/>
      <c r="AP98" s="7"/>
    </row>
    <row r="99" spans="1:42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3"/>
      <c r="Z99" s="23"/>
      <c r="AA99" s="60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3"/>
      <c r="Z100" s="23"/>
      <c r="AA100" s="60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3"/>
      <c r="Z101" s="23"/>
      <c r="AA101" s="60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3"/>
      <c r="Z102" s="23"/>
      <c r="AA102" s="60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3"/>
      <c r="Z103" s="23"/>
      <c r="AA103" s="60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3"/>
      <c r="Z104" s="23"/>
      <c r="AA104" s="60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3"/>
      <c r="Z105" s="23"/>
      <c r="AA105" s="60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3"/>
      <c r="Z106" s="23"/>
      <c r="AA106" s="60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3"/>
      <c r="Z107" s="23"/>
      <c r="AA107" s="60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3"/>
      <c r="Z108" s="23"/>
      <c r="AA108" s="60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3"/>
      <c r="Z109" s="23"/>
      <c r="AA109" s="60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3"/>
      <c r="Z110" s="23"/>
      <c r="AA110" s="60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3"/>
      <c r="Z111" s="23"/>
      <c r="AA111" s="60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3"/>
      <c r="Z112" s="23"/>
      <c r="AA112" s="60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3"/>
      <c r="Z113" s="23"/>
      <c r="AA113" s="60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3"/>
      <c r="Z114" s="23"/>
      <c r="AA114" s="60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3"/>
      <c r="Z115" s="23"/>
      <c r="AA115" s="60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3"/>
      <c r="Z116" s="23"/>
      <c r="AA116" s="60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3"/>
      <c r="Z117" s="23"/>
      <c r="AA117" s="60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3"/>
      <c r="Z118" s="23"/>
      <c r="AA118" s="60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3"/>
      <c r="Z119" s="23"/>
      <c r="AA119" s="60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3"/>
      <c r="Z120" s="23"/>
      <c r="AA120" s="60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3"/>
      <c r="Z121" s="23"/>
      <c r="AA121" s="60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3"/>
      <c r="Z122" s="23"/>
      <c r="AA122" s="60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3"/>
      <c r="Z123" s="23"/>
      <c r="AA123" s="60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3"/>
      <c r="Z124" s="23"/>
      <c r="AA124" s="60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3"/>
      <c r="Z125" s="23"/>
      <c r="AA125" s="60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3"/>
      <c r="Z126" s="23"/>
      <c r="AA126" s="60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3"/>
      <c r="Z127" s="23"/>
      <c r="AA127" s="60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3"/>
      <c r="Z128" s="23"/>
      <c r="AA128" s="60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3"/>
      <c r="Z129" s="23"/>
      <c r="AA129" s="60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3"/>
      <c r="Z130" s="23"/>
      <c r="AA130" s="60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3"/>
      <c r="Z131" s="23"/>
      <c r="AA131" s="60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3"/>
      <c r="Z132" s="23"/>
      <c r="AA132" s="60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3"/>
      <c r="Z133" s="23"/>
      <c r="AA133" s="60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3"/>
      <c r="Z134" s="23"/>
      <c r="AA134" s="60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3"/>
      <c r="Z135" s="23"/>
      <c r="AA135" s="60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3"/>
      <c r="Z136" s="23"/>
      <c r="AA136" s="60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3"/>
      <c r="Z137" s="23"/>
      <c r="AA137" s="60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3"/>
      <c r="Z138" s="23"/>
      <c r="AA138" s="60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3"/>
      <c r="Z139" s="23"/>
      <c r="AA139" s="60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3"/>
      <c r="Z140" s="23"/>
      <c r="AA140" s="60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3"/>
      <c r="Z141" s="23"/>
      <c r="AA141" s="60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3"/>
      <c r="Z142" s="23"/>
      <c r="AA142" s="60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3"/>
      <c r="Z143" s="23"/>
      <c r="AA143" s="60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3"/>
      <c r="Z144" s="23"/>
      <c r="AA144" s="60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3"/>
      <c r="Z145" s="23"/>
      <c r="AA145" s="60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3"/>
      <c r="Z146" s="23"/>
      <c r="AA146" s="60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3"/>
      <c r="Z147" s="23"/>
      <c r="AA147" s="60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3"/>
      <c r="Z148" s="23"/>
      <c r="AA148" s="60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3"/>
      <c r="Z149" s="23"/>
      <c r="AA149" s="60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3"/>
      <c r="Z150" s="23"/>
      <c r="AA150" s="60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3"/>
      <c r="Z151" s="23"/>
      <c r="AA151" s="60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s="61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3"/>
      <c r="Z152" s="23"/>
      <c r="AA152" s="60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s="61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3"/>
      <c r="Z153" s="23"/>
      <c r="AA153" s="60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s="61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3"/>
      <c r="Z154" s="23"/>
      <c r="AA154" s="60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s="61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3"/>
      <c r="Z155" s="23"/>
      <c r="AA155" s="60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s="61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3"/>
      <c r="Z156" s="23"/>
      <c r="AA156" s="60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s="61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3"/>
      <c r="Z157" s="23"/>
      <c r="AA157" s="60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s="61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3"/>
      <c r="Z158" s="23"/>
      <c r="AA158" s="60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s="61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3"/>
      <c r="Z159" s="23"/>
      <c r="AA159" s="60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s="61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3"/>
      <c r="Z160" s="23"/>
      <c r="AA160" s="60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s="61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3"/>
      <c r="Z161" s="23"/>
      <c r="AA161" s="60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s="61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3"/>
      <c r="Z162" s="23"/>
      <c r="AA162" s="60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s="61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3"/>
      <c r="Z163" s="23"/>
      <c r="AA163" s="60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s="61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3"/>
      <c r="Z164" s="23"/>
      <c r="AA164" s="60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s="61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3"/>
      <c r="Z165" s="23"/>
      <c r="AA165" s="60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s="61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3"/>
      <c r="Z166" s="23"/>
      <c r="AA166" s="60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s="61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3"/>
      <c r="Z167" s="23"/>
      <c r="AA167" s="60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  <c r="AL167" s="7"/>
      <c r="AM167" s="7"/>
      <c r="AN167" s="7"/>
      <c r="AO167" s="7"/>
      <c r="AP167" s="7"/>
    </row>
    <row r="168" spans="1:42" s="61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3"/>
      <c r="Z168" s="23"/>
      <c r="AA168" s="60"/>
      <c r="AB168" s="1"/>
      <c r="AC168" s="1"/>
      <c r="AD168" s="1"/>
      <c r="AE168" s="1"/>
      <c r="AF168" s="1"/>
      <c r="AG168" s="23"/>
      <c r="AH168" s="1"/>
      <c r="AI168" s="1"/>
      <c r="AJ168" s="1"/>
      <c r="AK168" s="22"/>
      <c r="AL168" s="7"/>
      <c r="AM168" s="7"/>
      <c r="AN168" s="7"/>
      <c r="AO168" s="7"/>
      <c r="AP168" s="7"/>
    </row>
    <row r="169" spans="1:42" s="61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3"/>
      <c r="Z169" s="23"/>
      <c r="AA169" s="60"/>
      <c r="AB169" s="1"/>
      <c r="AC169" s="1"/>
      <c r="AD169" s="1"/>
      <c r="AE169" s="1"/>
      <c r="AF169" s="1"/>
      <c r="AG169" s="23"/>
      <c r="AH169" s="1"/>
      <c r="AI169" s="1"/>
      <c r="AJ169" s="1"/>
      <c r="AK169" s="22"/>
      <c r="AL169" s="7"/>
      <c r="AM169" s="7"/>
      <c r="AN169" s="7"/>
      <c r="AO169" s="7"/>
      <c r="AP169" s="7"/>
    </row>
    <row r="170" spans="1:42" s="61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3"/>
      <c r="Z170" s="23"/>
      <c r="AA170" s="60"/>
      <c r="AB170" s="1"/>
      <c r="AC170" s="1"/>
      <c r="AD170" s="1"/>
      <c r="AE170" s="1"/>
      <c r="AF170" s="1"/>
      <c r="AG170" s="23"/>
      <c r="AH170" s="1"/>
      <c r="AI170" s="1"/>
      <c r="AJ170" s="1"/>
      <c r="AK170" s="22"/>
      <c r="AL170" s="7"/>
      <c r="AM170" s="7"/>
      <c r="AN170" s="7"/>
      <c r="AO170" s="7"/>
      <c r="AP170" s="7"/>
    </row>
    <row r="171" spans="1:42" s="61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3"/>
      <c r="Z171" s="23"/>
      <c r="AA171" s="60"/>
      <c r="AB171" s="1"/>
      <c r="AC171" s="1"/>
      <c r="AD171" s="1"/>
      <c r="AE171" s="1"/>
      <c r="AF171" s="1"/>
      <c r="AG171" s="23"/>
      <c r="AH171" s="1"/>
      <c r="AI171" s="1"/>
      <c r="AJ171" s="1"/>
      <c r="AK171" s="22"/>
      <c r="AL171" s="7"/>
      <c r="AM171" s="7"/>
      <c r="AN171" s="7"/>
      <c r="AO171" s="7"/>
      <c r="AP171" s="7"/>
    </row>
    <row r="172" spans="1:42" s="61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3"/>
      <c r="Z172" s="23"/>
      <c r="AA172" s="60"/>
      <c r="AB172" s="1"/>
      <c r="AC172" s="1"/>
      <c r="AD172" s="1"/>
      <c r="AE172" s="1"/>
      <c r="AF172" s="1"/>
      <c r="AG172" s="23"/>
      <c r="AH172" s="1"/>
      <c r="AI172" s="1"/>
      <c r="AJ172" s="1"/>
      <c r="AK172" s="22"/>
      <c r="AL172" s="7"/>
      <c r="AM172" s="7"/>
      <c r="AN172" s="7"/>
      <c r="AO172" s="7"/>
      <c r="AP172" s="7"/>
    </row>
    <row r="173" spans="1:42" s="61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3"/>
      <c r="Z173" s="23"/>
      <c r="AA173" s="60"/>
      <c r="AB173" s="1"/>
      <c r="AC173" s="1"/>
      <c r="AD173" s="1"/>
      <c r="AE173" s="1"/>
      <c r="AF173" s="1"/>
      <c r="AG173" s="23"/>
      <c r="AH173" s="1"/>
      <c r="AI173" s="1"/>
      <c r="AJ173" s="1"/>
      <c r="AK173" s="22"/>
      <c r="AL173" s="7"/>
      <c r="AM173" s="7"/>
      <c r="AN173" s="7"/>
      <c r="AO173" s="7"/>
      <c r="AP173" s="7"/>
    </row>
    <row r="174" spans="1:42" s="61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3"/>
      <c r="Z174" s="23"/>
      <c r="AA174" s="60"/>
      <c r="AB174" s="1"/>
      <c r="AC174" s="1"/>
      <c r="AD174" s="1"/>
      <c r="AE174" s="1"/>
      <c r="AF174" s="1"/>
      <c r="AG174" s="23"/>
      <c r="AH174" s="1"/>
      <c r="AI174" s="1"/>
      <c r="AJ174" s="1"/>
      <c r="AK174" s="22"/>
      <c r="AL174" s="7"/>
      <c r="AM174" s="7"/>
      <c r="AN174" s="7"/>
      <c r="AO174" s="7"/>
      <c r="AP174" s="7"/>
    </row>
  </sheetData>
  <sortState xmlns:xlrd2="http://schemas.microsoft.com/office/spreadsheetml/2017/richdata2" ref="B14:AJ15">
    <sortCondition ref="B14"/>
  </sortState>
  <phoneticPr fontId="0" type="noConversion"/>
  <hyperlinks>
    <hyperlink ref="D12" r:id="rId1" display="https://www.pesistulokset.fi/seura/2024/31/joukkue/12710" xr:uid="{F9836302-55CD-44C7-BC37-579A0C200789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2024-10-08T14:49:36Z</dcterms:modified>
</cp:coreProperties>
</file>